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<sst xmlns="http://schemas.openxmlformats.org/spreadsheetml/2006/main" count="68" uniqueCount="65">
  <si>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</si>
  <si>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</si>
  <si>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</si>
  <si>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</si>
  <si>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</si>
  <si>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</si>
  <si>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</si>
  <si>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</si>
  <si>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</si>
  <si>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</si>
  <si>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</si>
  <si>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</si>
  <si>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</si>
  <si>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</si>
  <si>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</si>
  <si>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</si>
  <si>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</si>
  <si>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</si>
  <si>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Provision for retirement benefits</t>
  </si>
  <si>
    <t>Prepayments</t>
  </si>
  <si>
    <t>Inventories</t>
  </si>
  <si>
    <t>Convertible unsecured loan stocks</t>
  </si>
  <si>
    <t>Intangible assets</t>
  </si>
  <si>
    <t>Investments in associates</t>
  </si>
  <si>
    <t>Current tax liabilities</t>
  </si>
  <si>
    <t>Deferred tax liabilities</t>
  </si>
  <si>
    <t>Finance lease liabilities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</si>
  <si>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</si>
  <si>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</si>
  <si>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</si>
  <si>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</si>
  <si>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</si>
  <si>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</si>
  <si>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</si>
  <si>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</si>
  <si>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</si>
  <si>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</si>
  <si>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</si>
  <si>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</si>
  <si>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</si>
  <si>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</si>
  <si>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</si>
  <si>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</si>
  <si>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</si>
  <si>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</si>
  <si>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>Short-term borrowings</t>
  </si>
  <si>
    <t>Long-term loans</t>
  </si>
  <si>
    <t>Amounts due from jointly controlled entities</t>
  </si>
  <si>
    <t xml:space="preserve"> </t>
  </si>
  <si>
    <t>Deferred tax assets</t>
  </si>
  <si>
    <t>Amount due from customers on contracts</t>
  </si>
  <si>
    <t>Amounts due from an associate</t>
  </si>
  <si>
    <t xml:space="preserve">Amount due to customers on contracts </t>
  </si>
  <si>
    <t>Amounts due to an associate</t>
  </si>
  <si>
    <t>30 June 2009</t>
  </si>
  <si>
    <t>WITH THE ANNUAL FINANCIAL STATEMENTS FOR THE YEAR ENDED 30 JUNE 2009</t>
  </si>
  <si>
    <t>Water related assets</t>
  </si>
  <si>
    <t>Amounts due to jointly controlled entities</t>
  </si>
  <si>
    <t>Liabilities directly associated with water related assets</t>
  </si>
  <si>
    <t>Trade and other payables</t>
  </si>
  <si>
    <t>Equity</t>
  </si>
  <si>
    <t>Accumulated losses</t>
  </si>
  <si>
    <t>Long term receivables</t>
  </si>
  <si>
    <t>As restated**</t>
  </si>
  <si>
    <t>** Some of the Balance Sheet items have been reclassified in order to comply with early adoption of IFRIC 12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</si>
</sst>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  <numFmt numFmtId="182" formatCode="0.0%"/>
    <numFmt numFmtId="183" formatCode="_(* #,##0.00000_);_(* \(#,##0.00000\);_(* &quot;-&quot;??_);_(@_)"/>
    <numFmt numFmtId="184" formatCode="_ * #,##0_ ;_ * \-#,##0_ ;_ * &quot;-&quot;??_ ;_ @_ "/>
    <numFmt numFmtId="185" formatCode="_ * #,##0_ ;_ * \(#,##0\)_ ;_ * &quot;-&quot;_ ;_ @_ "/>
    <numFmt numFmtId="186" formatCode="_ * #,##0.000_ ;_ * \-#,##0.000_ ;_ * &quot;-&quot;??_ ;_ @_ "/>
    <numFmt numFmtId="187" formatCode="_(* #,##0.000_);_(* \(#,##0.000\);_(* &quot;-&quot;??_);_(@_)"/>
    <numFmt numFmtId="188" formatCode="[$-409]dddd\,\ mmmm\ dd\,\ yyyy"/>
    <numFmt numFmtId="189" formatCode="[$-809]d\ mmmm\ yyyy;@"/>
    <numFmt numFmtId="190" formatCode="#,##0.0_);\(#,##0.0\)"/>
  </numFmts>
  <fonts count="32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0" fontId="1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0" fontId="1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89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80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1" fillId="0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80" fontId="12" fillId="0" borderId="0" xfId="42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169" fontId="1" fillId="0" borderId="0" xfId="42" applyNumberFormat="1" applyFont="1" applyFill="1" applyAlignment="1">
      <alignment/>
    </xf>
    <xf numFmtId="180" fontId="1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80" fontId="1" fillId="0" borderId="12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0" fontId="1" fillId="0" borderId="13" xfId="42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3" fontId="1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71" fontId="9" fillId="0" borderId="0" xfId="0" applyNumberFormat="1" applyFont="1" applyFill="1" applyAlignment="1">
      <alignment/>
    </xf>
    <xf numFmtId="180" fontId="1" fillId="0" borderId="15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169" fontId="1" fillId="0" borderId="0" xfId="42" applyNumberFormat="1" applyFont="1" applyFill="1" applyBorder="1" applyAlignment="1">
      <alignment/>
    </xf>
    <xf numFmtId="180" fontId="1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343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INTERIM REPORT FOR THE  SECOND QUARTER ENDED 31 MARCH 2009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="75" zoomScaleNormal="75" zoomScaleSheetLayoutView="75" zoomScalePageLayoutView="0" workbookViewId="0" topLeftCell="A58">
      <selection activeCell="J82" sqref="J82"/>
    </sheetView>
  </sheetViews>
  <sheetFormatPr defaultColWidth="2.5742187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42.0039062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10</v>
      </c>
      <c r="J5" s="11" t="s">
        <v>63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12</v>
      </c>
      <c r="J6" s="14" t="s">
        <v>12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13</v>
      </c>
      <c r="J7" s="14" t="s">
        <v>14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42</v>
      </c>
      <c r="J8" s="14" t="s">
        <v>15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43</v>
      </c>
      <c r="J9" s="14" t="s">
        <v>16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40268</v>
      </c>
      <c r="J10" s="19" t="s">
        <v>54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32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8</v>
      </c>
      <c r="I14" s="3">
        <v>1340008</v>
      </c>
      <c r="J14" s="9">
        <v>1015799</v>
      </c>
      <c r="M14" s="22"/>
    </row>
    <row r="15" spans="1:13" ht="15" customHeight="1">
      <c r="A15" s="23"/>
      <c r="B15" s="1" t="s">
        <v>34</v>
      </c>
      <c r="I15" s="3">
        <v>5481</v>
      </c>
      <c r="J15" s="9">
        <v>5610</v>
      </c>
      <c r="M15" s="22"/>
    </row>
    <row r="16" spans="1:14" ht="15" customHeight="1">
      <c r="A16" s="23"/>
      <c r="B16" s="1" t="s">
        <v>22</v>
      </c>
      <c r="I16" s="3">
        <v>311258</v>
      </c>
      <c r="J16" s="9">
        <v>311136</v>
      </c>
      <c r="M16" s="22"/>
      <c r="N16" s="22"/>
    </row>
    <row r="17" spans="1:14" ht="15" customHeight="1">
      <c r="A17" s="23"/>
      <c r="B17" s="1" t="s">
        <v>35</v>
      </c>
      <c r="I17" s="3">
        <v>41162</v>
      </c>
      <c r="J17" s="9">
        <v>41162</v>
      </c>
      <c r="M17" s="22"/>
      <c r="N17" s="22"/>
    </row>
    <row r="18" spans="1:14" ht="15" customHeight="1">
      <c r="A18" s="23"/>
      <c r="B18" s="1" t="s">
        <v>23</v>
      </c>
      <c r="I18" s="3">
        <v>8969</v>
      </c>
      <c r="J18" s="9">
        <v>4929</v>
      </c>
      <c r="M18" s="22"/>
      <c r="N18" s="22"/>
    </row>
    <row r="19" spans="2:14" ht="15" customHeight="1">
      <c r="B19" s="1" t="s">
        <v>2</v>
      </c>
      <c r="G19" s="16">
        <v>20</v>
      </c>
      <c r="I19" s="3">
        <v>216953</v>
      </c>
      <c r="J19" s="9">
        <v>202460</v>
      </c>
      <c r="M19" s="22"/>
      <c r="N19" s="22"/>
    </row>
    <row r="20" spans="2:14" ht="15" customHeight="1">
      <c r="B20" s="1" t="s">
        <v>62</v>
      </c>
      <c r="I20" s="3">
        <v>70738</v>
      </c>
      <c r="J20" s="9">
        <v>54560</v>
      </c>
      <c r="M20" s="22"/>
      <c r="N20" s="22"/>
    </row>
    <row r="21" spans="2:14" ht="15" customHeight="1">
      <c r="B21" s="1" t="s">
        <v>44</v>
      </c>
      <c r="I21" s="3">
        <v>14686</v>
      </c>
      <c r="J21" s="9">
        <v>16367</v>
      </c>
      <c r="M21" s="22"/>
      <c r="N21" s="22"/>
    </row>
    <row r="22" spans="2:14" ht="15" customHeight="1">
      <c r="B22" s="1" t="s">
        <v>49</v>
      </c>
      <c r="I22" s="3">
        <v>374478</v>
      </c>
      <c r="J22" s="9">
        <v>408277</v>
      </c>
      <c r="M22" s="22"/>
      <c r="N22" s="22"/>
    </row>
    <row r="23" spans="9:14" ht="15" customHeight="1">
      <c r="I23" s="26">
        <f>SUM(I14:I22)</f>
        <v>2383733</v>
      </c>
      <c r="J23" s="26">
        <f>SUM(J14:J22)</f>
        <v>2060300</v>
      </c>
      <c r="K23" s="15"/>
      <c r="M23" s="22"/>
      <c r="N23" s="22"/>
    </row>
    <row r="24" spans="9:14" ht="15" customHeight="1">
      <c r="I24" s="3"/>
      <c r="J24" s="24"/>
      <c r="M24" s="22"/>
      <c r="N24" s="22"/>
    </row>
    <row r="25" spans="1:14" ht="15" customHeight="1">
      <c r="A25" s="23"/>
      <c r="B25" s="27" t="s">
        <v>33</v>
      </c>
      <c r="I25" s="3"/>
      <c r="J25" s="24"/>
      <c r="M25" s="22"/>
      <c r="N25" s="22"/>
    </row>
    <row r="26" spans="1:14" ht="15" customHeight="1">
      <c r="A26" s="23"/>
      <c r="B26" s="1" t="s">
        <v>48</v>
      </c>
      <c r="I26" s="3"/>
      <c r="J26" s="24"/>
      <c r="M26" s="22"/>
      <c r="N26" s="22"/>
    </row>
    <row r="27" spans="2:14" ht="15" customHeight="1">
      <c r="B27" s="1" t="s">
        <v>20</v>
      </c>
      <c r="I27" s="3">
        <v>18881</v>
      </c>
      <c r="J27" s="9">
        <v>16406</v>
      </c>
      <c r="M27" s="22"/>
      <c r="N27" s="22"/>
    </row>
    <row r="28" spans="1:14" ht="15" customHeight="1">
      <c r="A28" s="23"/>
      <c r="B28" s="1" t="s">
        <v>3</v>
      </c>
      <c r="F28" s="28"/>
      <c r="G28" s="29"/>
      <c r="I28" s="30">
        <v>603208</v>
      </c>
      <c r="J28" s="9">
        <v>767090</v>
      </c>
      <c r="M28" s="22"/>
      <c r="N28" s="22"/>
    </row>
    <row r="29" spans="1:14" ht="15" customHeight="1">
      <c r="A29" s="23"/>
      <c r="B29" s="1" t="s">
        <v>50</v>
      </c>
      <c r="F29" s="28"/>
      <c r="G29" s="29"/>
      <c r="I29" s="30">
        <v>660291</v>
      </c>
      <c r="J29" s="9">
        <v>512477</v>
      </c>
      <c r="M29" s="22"/>
      <c r="N29" s="22"/>
    </row>
    <row r="30" spans="1:14" ht="15" customHeight="1">
      <c r="A30" s="23"/>
      <c r="B30" s="1" t="s">
        <v>19</v>
      </c>
      <c r="F30" s="28"/>
      <c r="G30" s="29"/>
      <c r="I30" s="3">
        <v>65835</v>
      </c>
      <c r="J30" s="9">
        <v>62124</v>
      </c>
      <c r="M30" s="22"/>
      <c r="N30" s="22"/>
    </row>
    <row r="31" spans="1:14" ht="15" customHeight="1">
      <c r="A31" s="23"/>
      <c r="B31" s="1" t="s">
        <v>9</v>
      </c>
      <c r="F31" s="28"/>
      <c r="G31" s="29"/>
      <c r="I31" s="3">
        <v>13868</v>
      </c>
      <c r="J31" s="9">
        <v>12869</v>
      </c>
      <c r="M31" s="22"/>
      <c r="N31" s="22"/>
    </row>
    <row r="32" spans="1:14" ht="15" customHeight="1">
      <c r="A32" s="23"/>
      <c r="B32" s="1" t="s">
        <v>47</v>
      </c>
      <c r="F32" s="28"/>
      <c r="G32" s="29"/>
      <c r="I32" s="3">
        <v>27972</v>
      </c>
      <c r="J32" s="9">
        <v>16546</v>
      </c>
      <c r="M32" s="22"/>
      <c r="N32" s="22"/>
    </row>
    <row r="33" spans="1:14" ht="15" customHeight="1">
      <c r="A33" s="23"/>
      <c r="B33" s="1" t="s">
        <v>51</v>
      </c>
      <c r="F33" s="28"/>
      <c r="G33" s="29"/>
      <c r="I33" s="3">
        <v>5922</v>
      </c>
      <c r="J33" s="9">
        <v>4071</v>
      </c>
      <c r="M33" s="22"/>
      <c r="N33" s="22"/>
    </row>
    <row r="34" spans="2:14" ht="15" customHeight="1">
      <c r="B34" s="1" t="s">
        <v>17</v>
      </c>
      <c r="G34" s="28"/>
      <c r="I34" s="3">
        <v>624848</v>
      </c>
      <c r="J34" s="9">
        <v>506309</v>
      </c>
      <c r="M34" s="22"/>
      <c r="N34" s="22"/>
    </row>
    <row r="35" spans="8:14" ht="15" customHeight="1">
      <c r="H35" s="9">
        <f>SUM(H27:H34)</f>
        <v>0</v>
      </c>
      <c r="I35" s="26">
        <f>SUM(I27:I34)</f>
        <v>2020825</v>
      </c>
      <c r="J35" s="26">
        <f>SUM(J27:J34)</f>
        <v>1897892</v>
      </c>
      <c r="K35" s="15"/>
      <c r="M35" s="22"/>
      <c r="N35" s="22"/>
    </row>
    <row r="36" spans="8:14" ht="15" customHeight="1">
      <c r="H36" s="9"/>
      <c r="I36" s="9"/>
      <c r="J36" s="9"/>
      <c r="K36" s="15"/>
      <c r="M36" s="22"/>
      <c r="N36" s="22"/>
    </row>
    <row r="37" spans="2:14" ht="15" customHeight="1">
      <c r="B37" s="1" t="s">
        <v>56</v>
      </c>
      <c r="H37" s="9"/>
      <c r="I37" s="9">
        <v>222979</v>
      </c>
      <c r="J37" s="9">
        <v>8017019</v>
      </c>
      <c r="K37" s="15"/>
      <c r="M37" s="22"/>
      <c r="N37" s="22"/>
    </row>
    <row r="38" spans="8:14" ht="15" customHeight="1">
      <c r="H38" s="9"/>
      <c r="I38" s="9"/>
      <c r="J38" s="9"/>
      <c r="K38" s="15"/>
      <c r="M38" s="22"/>
      <c r="N38" s="22"/>
    </row>
    <row r="39" spans="2:14" ht="15" customHeight="1" thickBot="1">
      <c r="B39" s="27" t="s">
        <v>41</v>
      </c>
      <c r="H39" s="9"/>
      <c r="I39" s="31">
        <f>I35+I37</f>
        <v>2243804</v>
      </c>
      <c r="J39" s="31">
        <f>J35+J37</f>
        <v>9914911</v>
      </c>
      <c r="K39" s="15"/>
      <c r="M39" s="22"/>
      <c r="N39" s="22"/>
    </row>
    <row r="40" spans="8:14" ht="15" customHeight="1" thickTop="1">
      <c r="H40" s="9"/>
      <c r="I40" s="9"/>
      <c r="J40" s="9"/>
      <c r="K40" s="15"/>
      <c r="M40" s="22"/>
      <c r="N40" s="22"/>
    </row>
    <row r="41" spans="2:13" ht="15" customHeight="1">
      <c r="B41" s="27" t="s">
        <v>38</v>
      </c>
      <c r="J41" s="24"/>
      <c r="M41" s="22"/>
    </row>
    <row r="42" spans="10:13" ht="15" customHeight="1">
      <c r="J42" s="24"/>
      <c r="M42" s="22"/>
    </row>
    <row r="43" spans="1:13" ht="15" customHeight="1">
      <c r="A43" s="23"/>
      <c r="B43" s="1" t="s">
        <v>4</v>
      </c>
      <c r="F43" s="28"/>
      <c r="G43" s="29"/>
      <c r="I43" s="3">
        <v>813798</v>
      </c>
      <c r="J43" s="9">
        <v>1047461</v>
      </c>
      <c r="M43" s="22"/>
    </row>
    <row r="44" spans="1:13" ht="15" customHeight="1">
      <c r="A44" s="23"/>
      <c r="B44" s="1" t="s">
        <v>52</v>
      </c>
      <c r="F44" s="28"/>
      <c r="G44" s="29"/>
      <c r="I44" s="3">
        <v>569313</v>
      </c>
      <c r="J44" s="9">
        <v>589741</v>
      </c>
      <c r="M44" s="22"/>
    </row>
    <row r="45" spans="2:13" ht="15" customHeight="1">
      <c r="B45" s="1" t="s">
        <v>53</v>
      </c>
      <c r="I45" s="3">
        <v>216</v>
      </c>
      <c r="J45" s="9">
        <v>242</v>
      </c>
      <c r="M45" s="22"/>
    </row>
    <row r="46" spans="2:13" ht="15" customHeight="1">
      <c r="B46" s="1" t="s">
        <v>57</v>
      </c>
      <c r="I46" s="3">
        <v>12617</v>
      </c>
      <c r="J46" s="9">
        <v>7912</v>
      </c>
      <c r="M46" s="22"/>
    </row>
    <row r="47" spans="2:13" ht="15" customHeight="1">
      <c r="B47" s="1" t="s">
        <v>45</v>
      </c>
      <c r="G47" s="16">
        <v>21</v>
      </c>
      <c r="I47" s="3">
        <v>243548</v>
      </c>
      <c r="J47" s="9">
        <v>591153</v>
      </c>
      <c r="M47" s="22"/>
    </row>
    <row r="48" spans="2:13" ht="15" customHeight="1">
      <c r="B48" s="1" t="s">
        <v>24</v>
      </c>
      <c r="I48" s="3">
        <v>35256</v>
      </c>
      <c r="J48" s="9">
        <v>36528</v>
      </c>
      <c r="M48" s="22"/>
    </row>
    <row r="49" spans="2:13" ht="15" customHeight="1">
      <c r="B49" s="1" t="s">
        <v>18</v>
      </c>
      <c r="I49" s="3">
        <v>2219</v>
      </c>
      <c r="J49" s="9">
        <v>2742</v>
      </c>
      <c r="M49" s="22"/>
    </row>
    <row r="50" spans="3:13" ht="15" customHeight="1">
      <c r="C50" s="35"/>
      <c r="F50" s="25"/>
      <c r="I50" s="36">
        <f>SUM(I43:I49)</f>
        <v>1676967</v>
      </c>
      <c r="J50" s="36">
        <f>SUM(J43:J49)</f>
        <v>2275779</v>
      </c>
      <c r="K50" s="15"/>
      <c r="M50" s="22"/>
    </row>
    <row r="51" spans="2:14" ht="15" customHeight="1">
      <c r="B51" s="1" t="s">
        <v>58</v>
      </c>
      <c r="G51" s="1"/>
      <c r="I51" s="9">
        <v>0</v>
      </c>
      <c r="J51" s="9">
        <v>6948003</v>
      </c>
      <c r="K51" s="15"/>
      <c r="M51" s="22"/>
      <c r="N51" s="22"/>
    </row>
    <row r="52" spans="2:14" ht="15" customHeight="1">
      <c r="B52" s="27" t="s">
        <v>37</v>
      </c>
      <c r="G52" s="1"/>
      <c r="I52" s="26">
        <f>SUM(I50:I51)</f>
        <v>1676967</v>
      </c>
      <c r="J52" s="26">
        <f>SUM(J50:J51)</f>
        <v>9223782</v>
      </c>
      <c r="K52" s="15"/>
      <c r="M52" s="22"/>
      <c r="N52" s="22"/>
    </row>
    <row r="53" spans="2:14" ht="15" customHeight="1" thickBot="1">
      <c r="B53" s="27" t="s">
        <v>39</v>
      </c>
      <c r="G53" s="1"/>
      <c r="I53" s="42">
        <f>I39-I52</f>
        <v>566837</v>
      </c>
      <c r="J53" s="42">
        <f>J39-J52</f>
        <v>691129</v>
      </c>
      <c r="K53" s="15"/>
      <c r="M53" s="22"/>
      <c r="N53" s="22"/>
    </row>
    <row r="54" spans="8:14" ht="15" customHeight="1">
      <c r="H54" s="9"/>
      <c r="I54" s="9"/>
      <c r="J54" s="9"/>
      <c r="K54" s="15"/>
      <c r="M54" s="22"/>
      <c r="N54" s="22"/>
    </row>
    <row r="55" spans="2:14" ht="15" customHeight="1">
      <c r="B55" s="27" t="s">
        <v>31</v>
      </c>
      <c r="I55" s="34"/>
      <c r="J55" s="34"/>
      <c r="K55" s="15"/>
      <c r="M55" s="22"/>
      <c r="N55" s="22"/>
    </row>
    <row r="56" spans="2:14" ht="15" customHeight="1">
      <c r="B56" s="1" t="s">
        <v>36</v>
      </c>
      <c r="I56" s="3">
        <v>57912</v>
      </c>
      <c r="J56" s="44">
        <v>51204</v>
      </c>
      <c r="K56" s="15"/>
      <c r="M56" s="22"/>
      <c r="N56" s="22"/>
    </row>
    <row r="57" spans="2:14" ht="15" customHeight="1">
      <c r="B57" s="1" t="s">
        <v>18</v>
      </c>
      <c r="C57" s="32"/>
      <c r="I57" s="3">
        <v>39630</v>
      </c>
      <c r="J57" s="9">
        <v>36676</v>
      </c>
      <c r="K57" s="15"/>
      <c r="M57" s="22"/>
      <c r="N57" s="22"/>
    </row>
    <row r="58" spans="2:14" ht="15" customHeight="1">
      <c r="B58" s="1" t="s">
        <v>25</v>
      </c>
      <c r="C58" s="32"/>
      <c r="I58" s="3">
        <v>23044</v>
      </c>
      <c r="J58" s="9">
        <v>23968</v>
      </c>
      <c r="K58" s="15"/>
      <c r="M58" s="22"/>
      <c r="N58" s="22"/>
    </row>
    <row r="59" spans="2:14" ht="15" customHeight="1">
      <c r="B59" s="32" t="s">
        <v>26</v>
      </c>
      <c r="C59" s="32"/>
      <c r="G59" s="16">
        <v>21</v>
      </c>
      <c r="I59" s="3">
        <v>2018</v>
      </c>
      <c r="J59" s="9">
        <v>2873</v>
      </c>
      <c r="K59" s="15"/>
      <c r="M59" s="22"/>
      <c r="N59" s="22"/>
    </row>
    <row r="60" spans="2:14" ht="15" customHeight="1">
      <c r="B60" s="32" t="s">
        <v>46</v>
      </c>
      <c r="C60" s="32"/>
      <c r="G60" s="16">
        <v>21</v>
      </c>
      <c r="I60" s="3">
        <v>1568936</v>
      </c>
      <c r="J60" s="9">
        <v>1268654</v>
      </c>
      <c r="K60" s="15"/>
      <c r="M60" s="22"/>
      <c r="N60" s="22"/>
    </row>
    <row r="61" spans="2:14" ht="15" customHeight="1">
      <c r="B61" s="1" t="s">
        <v>21</v>
      </c>
      <c r="C61" s="32"/>
      <c r="G61" s="16">
        <v>21</v>
      </c>
      <c r="I61" s="3">
        <v>11600</v>
      </c>
      <c r="J61" s="9">
        <v>11600</v>
      </c>
      <c r="K61" s="15"/>
      <c r="M61" s="22"/>
      <c r="N61" s="22"/>
    </row>
    <row r="62" spans="2:14" ht="15" customHeight="1">
      <c r="B62" s="1" t="s">
        <v>59</v>
      </c>
      <c r="C62" s="32"/>
      <c r="I62" s="3">
        <v>43252</v>
      </c>
      <c r="J62" s="45">
        <v>39124</v>
      </c>
      <c r="K62" s="15"/>
      <c r="M62" s="22"/>
      <c r="N62" s="22"/>
    </row>
    <row r="63" spans="2:14" ht="15" customHeight="1">
      <c r="B63" s="32"/>
      <c r="C63" s="32"/>
      <c r="I63" s="26">
        <f>SUM(I56:I62)</f>
        <v>1746392</v>
      </c>
      <c r="J63" s="26">
        <f>SUM(J56:J62)</f>
        <v>1434099</v>
      </c>
      <c r="K63" s="15"/>
      <c r="M63" s="22"/>
      <c r="N63" s="22"/>
    </row>
    <row r="64" spans="8:14" ht="15" customHeight="1" thickBot="1">
      <c r="H64" s="9"/>
      <c r="I64" s="42">
        <f>I23+I53-I63</f>
        <v>1204178</v>
      </c>
      <c r="J64" s="42">
        <f>J23+J53-J63</f>
        <v>1317330</v>
      </c>
      <c r="K64" s="15"/>
      <c r="M64" s="22"/>
      <c r="N64" s="22"/>
    </row>
    <row r="65" spans="8:14" ht="15" customHeight="1">
      <c r="H65" s="9"/>
      <c r="I65" s="9"/>
      <c r="J65" s="9"/>
      <c r="K65" s="15"/>
      <c r="M65" s="22"/>
      <c r="N65" s="22"/>
    </row>
    <row r="66" spans="2:14" ht="15" customHeight="1">
      <c r="B66" s="27" t="s">
        <v>60</v>
      </c>
      <c r="H66" s="9"/>
      <c r="I66" s="9"/>
      <c r="J66" s="9"/>
      <c r="K66" s="15"/>
      <c r="M66" s="22"/>
      <c r="N66" s="22"/>
    </row>
    <row r="67" spans="8:14" ht="15" customHeight="1">
      <c r="H67" s="9"/>
      <c r="I67" s="9"/>
      <c r="J67" s="9"/>
      <c r="K67" s="15"/>
      <c r="M67" s="22"/>
      <c r="N67" s="22"/>
    </row>
    <row r="68" spans="2:14" ht="15" customHeight="1">
      <c r="B68" s="32" t="s">
        <v>6</v>
      </c>
      <c r="C68" s="32"/>
      <c r="G68" s="29"/>
      <c r="I68" s="3">
        <v>597265</v>
      </c>
      <c r="J68" s="9">
        <v>597265</v>
      </c>
      <c r="K68" s="15"/>
      <c r="M68" s="22"/>
      <c r="N68" s="22"/>
    </row>
    <row r="69" spans="2:14" ht="15" customHeight="1">
      <c r="B69" s="32" t="s">
        <v>5</v>
      </c>
      <c r="I69" s="3">
        <v>185333</v>
      </c>
      <c r="J69" s="9">
        <v>185333</v>
      </c>
      <c r="K69" s="15"/>
      <c r="M69" s="22"/>
      <c r="N69" s="22"/>
    </row>
    <row r="70" spans="2:14" ht="15" customHeight="1">
      <c r="B70" s="32" t="s">
        <v>27</v>
      </c>
      <c r="I70" s="3">
        <v>19554</v>
      </c>
      <c r="J70" s="9">
        <v>-26890</v>
      </c>
      <c r="K70" s="15"/>
      <c r="M70" s="22"/>
      <c r="N70" s="22"/>
    </row>
    <row r="71" spans="2:14" ht="15" customHeight="1">
      <c r="B71" s="32" t="s">
        <v>61</v>
      </c>
      <c r="I71" s="33">
        <v>-96915</v>
      </c>
      <c r="J71" s="33">
        <v>-128926</v>
      </c>
      <c r="K71" s="15"/>
      <c r="M71" s="22"/>
      <c r="N71" s="22"/>
    </row>
    <row r="72" spans="2:14" ht="15" customHeight="1">
      <c r="B72" s="1" t="s">
        <v>40</v>
      </c>
      <c r="C72" s="32"/>
      <c r="H72" s="9"/>
      <c r="I72" s="9">
        <f>SUM(I68:I71)</f>
        <v>705237</v>
      </c>
      <c r="J72" s="9">
        <f>SUM(J68:J71)</f>
        <v>626782</v>
      </c>
      <c r="K72" s="15"/>
      <c r="M72" s="22"/>
      <c r="N72" s="22"/>
    </row>
    <row r="73" spans="2:14" ht="15" customHeight="1">
      <c r="B73" s="32" t="s">
        <v>7</v>
      </c>
      <c r="C73" s="32"/>
      <c r="I73" s="3">
        <v>498941</v>
      </c>
      <c r="J73" s="9">
        <v>690548</v>
      </c>
      <c r="K73" s="15"/>
      <c r="M73" s="22"/>
      <c r="N73" s="22"/>
    </row>
    <row r="74" spans="2:14" ht="15" customHeight="1" thickBot="1">
      <c r="B74" s="27" t="s">
        <v>30</v>
      </c>
      <c r="G74" s="1"/>
      <c r="I74" s="31">
        <f>SUM(I72:I73)</f>
        <v>1204178</v>
      </c>
      <c r="J74" s="31">
        <f>SUM(J72:J73)</f>
        <v>1317330</v>
      </c>
      <c r="K74" s="15"/>
      <c r="M74" s="22"/>
      <c r="N74" s="22"/>
    </row>
    <row r="75" spans="2:14" ht="15" customHeight="1" thickTop="1">
      <c r="B75" s="27"/>
      <c r="G75" s="1"/>
      <c r="I75" s="43">
        <f>I74-I64</f>
        <v>0</v>
      </c>
      <c r="J75" s="43">
        <f>J74-J64</f>
        <v>0</v>
      </c>
      <c r="K75" s="15"/>
      <c r="M75" s="22"/>
      <c r="N75" s="22"/>
    </row>
    <row r="76" spans="2:14" ht="15" customHeight="1">
      <c r="B76" s="27"/>
      <c r="G76" s="1"/>
      <c r="I76" s="9"/>
      <c r="J76" s="9"/>
      <c r="K76" s="15"/>
      <c r="M76" s="22"/>
      <c r="N76" s="22"/>
    </row>
    <row r="77" spans="1:10" ht="15" customHeight="1" thickBot="1">
      <c r="A77" s="23"/>
      <c r="B77" s="1" t="s">
        <v>11</v>
      </c>
      <c r="I77" s="37">
        <v>0.59</v>
      </c>
      <c r="J77" s="37">
        <v>0.46</v>
      </c>
    </row>
    <row r="78" ht="15" customHeight="1" thickTop="1">
      <c r="J78" s="9"/>
    </row>
    <row r="79" ht="15" customHeight="1">
      <c r="I79" s="15"/>
    </row>
    <row r="80" spans="1:10" ht="15" customHeight="1">
      <c r="A80" s="38"/>
      <c r="J80" s="9"/>
    </row>
    <row r="81" spans="1:3" ht="15" customHeight="1">
      <c r="A81" s="38"/>
      <c r="C81" s="1" t="s">
        <v>29</v>
      </c>
    </row>
    <row r="82" spans="1:3" ht="15" customHeight="1">
      <c r="A82" s="38"/>
      <c r="C82" s="1" t="s">
        <v>64</v>
      </c>
    </row>
    <row r="83" ht="15" customHeight="1">
      <c r="A83" s="38"/>
    </row>
    <row r="84" spans="1:10" ht="15.75">
      <c r="A84" s="38"/>
      <c r="B84" s="38"/>
      <c r="C84" s="20" t="s">
        <v>28</v>
      </c>
      <c r="D84" s="20"/>
      <c r="E84" s="20"/>
      <c r="F84" s="40"/>
      <c r="G84" s="20"/>
      <c r="H84" s="41"/>
      <c r="I84" s="9"/>
      <c r="J84" s="39"/>
    </row>
    <row r="85" spans="1:10" ht="15.75">
      <c r="A85" s="38"/>
      <c r="C85" s="20" t="s">
        <v>55</v>
      </c>
      <c r="D85" s="20"/>
      <c r="E85" s="20"/>
      <c r="F85" s="40"/>
      <c r="G85" s="20"/>
      <c r="H85" s="20"/>
      <c r="I85" s="9"/>
      <c r="J85" s="9"/>
    </row>
    <row r="86" spans="1:10" ht="15">
      <c r="A86" s="38"/>
      <c r="J86" s="9"/>
    </row>
    <row r="87" ht="15">
      <c r="J87" s="9"/>
    </row>
    <row r="88" spans="9:10" ht="15">
      <c r="I88" s="27"/>
      <c r="J88" s="9"/>
    </row>
    <row r="89" ht="15">
      <c r="J89" s="9"/>
    </row>
    <row r="90" ht="15">
      <c r="J90" s="9"/>
    </row>
    <row r="91" ht="15">
      <c r="J91" s="9"/>
    </row>
    <row r="92" ht="15">
      <c r="J92" s="9"/>
    </row>
    <row r="93" ht="15"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</sheetData>
  <sheetProtection/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60" r:id="rId2"/>
  <rowBreaks count="1" manualBreakCount="1">
    <brk id="88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imairda</cp:lastModifiedBy>
  <cp:lastPrinted>2010-02-23T00:55:18Z</cp:lastPrinted>
  <dcterms:created xsi:type="dcterms:W3CDTF">2002-02-25T09:47:37Z</dcterms:created>
  <dcterms:modified xsi:type="dcterms:W3CDTF">2010-05-21T08:40:13Z</dcterms:modified>
  <cp:category/>
  <cp:version/>
  <cp:contentType/>
  <cp:contentStatus/>
</cp:coreProperties>
</file>